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август\"/>
    </mc:Choice>
  </mc:AlternateContent>
  <xr:revisionPtr revIDLastSave="0" documentId="13_ncr:1_{E417D0DA-653C-4146-92DF-6796442E3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3" l="1"/>
  <c r="K13" i="3"/>
  <c r="K12" i="3"/>
  <c r="K9" i="3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20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<sst xmlns="http://schemas.openxmlformats.org/spreadsheetml/2006/main" count="52" uniqueCount="52">
  <si>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</si>
  <si>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</si>
  <si>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</si>
  <si>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</si>
  <si>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</si>
  <si>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</si>
  <si>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</si>
  <si>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</si>
  <si>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</si>
  <si>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</si>
  <si>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</si>
  <si>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</si>
  <si>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</si>
  <si>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</si>
  <si>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</si>
  <si>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</si>
  <si>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</si>
  <si>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</si>
  <si>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</si>
  <si>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</si>
  <si>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</si>
  <si>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</si>
  <si>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</si>
  <si>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</si>
  <si>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</si>
  <si>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</si>
  <si>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</si>
  <si>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</si>
  <si>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</si>
  <si>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</si>
  <si>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</si>
  <si>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</si>
  <si>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</si>
  <si>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</si>
  <si>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</si>
  <si>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</si>
  <si>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</si>
  <si>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</si>
  <si>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</si>
  <si>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</si>
  <si>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</si>
  <si>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</si>
  <si>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</si>
  <si>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</si>
  <si>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</si>
  <si>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29.01.2025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</si>
  <si>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значений по отчету План 
ф. 0503117 ,
 тыс. руб.</t>
  </si>
  <si>
    <t>% исполнения от утвержденных бюджетных значений по отчету 
План 
ф. 0503117</t>
  </si>
  <si>
    <t xml:space="preserve">Сведения об исполнении бюджета городского округа Реутов по расходам в разрезе муниципальных программ по состоянию на 01.09.2025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</si>
  <si>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01.09.2025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</si>
  <si>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01.09.2025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</si>
  <si>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01.09.2024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</si>
</sst>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0" fillId="0" borderId="1" xfId="0" applyNumberFormat="1" applyBorder="1"/>
    <xf numFmtId="166" fontId="10" fillId="0" borderId="1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J3" sqref="J3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6.140625" customWidth="1"/>
  </cols>
  <sheetData>
    <row r="1" spans="1:11" ht="57" customHeight="1" thickBot="1" x14ac:dyDescent="0.3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30.5" customHeight="1" thickBot="1" x14ac:dyDescent="0.3">
      <c r="A2" s="1" t="s">
        <v>0</v>
      </c>
      <c r="B2" s="1" t="s">
        <v>1</v>
      </c>
      <c r="C2" s="19" t="s">
        <v>45</v>
      </c>
      <c r="D2" s="19" t="s">
        <v>49</v>
      </c>
      <c r="E2" s="19" t="s">
        <v>50</v>
      </c>
      <c r="F2" s="19" t="s">
        <v>43</v>
      </c>
      <c r="G2" s="20" t="s">
        <v>44</v>
      </c>
      <c r="H2" s="20" t="s">
        <v>46</v>
      </c>
      <c r="I2" s="20" t="s">
        <v>47</v>
      </c>
      <c r="J2" s="19" t="s">
        <v>51</v>
      </c>
      <c r="K2" s="21" t="s">
        <v>42</v>
      </c>
    </row>
    <row r="3" spans="1:11" ht="24" customHeight="1" thickBot="1" x14ac:dyDescent="0.3">
      <c r="A3" s="12" t="s">
        <v>2</v>
      </c>
      <c r="B3" s="13" t="s">
        <v>22</v>
      </c>
      <c r="C3" s="14">
        <v>2500</v>
      </c>
      <c r="D3" s="14">
        <v>3394</v>
      </c>
      <c r="E3" s="14">
        <v>1479.77</v>
      </c>
      <c r="F3" s="15">
        <f>SUM(E3-C3)</f>
        <v>-1020.23</v>
      </c>
      <c r="G3" s="23">
        <f>E3/C3*100</f>
        <v>59.190799999999996</v>
      </c>
      <c r="H3" s="15">
        <f>SUM(E3-D3)</f>
        <v>-1914.23</v>
      </c>
      <c r="I3" s="23">
        <f>E3/D3*100</f>
        <v>43.599587507365939</v>
      </c>
      <c r="J3" s="31">
        <v>660</v>
      </c>
      <c r="K3" s="28">
        <f t="shared" ref="K3:K9" si="0">E3/J3*100</f>
        <v>224.20757575757574</v>
      </c>
    </row>
    <row r="4" spans="1:11" ht="24" customHeight="1" thickBot="1" x14ac:dyDescent="0.3">
      <c r="A4" s="2" t="s">
        <v>6</v>
      </c>
      <c r="B4" s="6" t="s">
        <v>37</v>
      </c>
      <c r="C4" s="3">
        <v>296748.52695000003</v>
      </c>
      <c r="D4" s="3">
        <v>350437.42408000003</v>
      </c>
      <c r="E4" s="3">
        <v>212036.32673</v>
      </c>
      <c r="F4" s="7">
        <f t="shared" ref="F4:F23" si="1">SUM(E4-C4)</f>
        <v>-84712.200220000028</v>
      </c>
      <c r="G4" s="23">
        <f t="shared" ref="G4:G23" si="2">E4/C4*100</f>
        <v>71.453202787330625</v>
      </c>
      <c r="H4" s="7">
        <f t="shared" ref="H4:H23" si="3">SUM(E4-D4)</f>
        <v>-138401.09735000003</v>
      </c>
      <c r="I4" s="23">
        <f t="shared" ref="I4:I23" si="4">E4/D4*100</f>
        <v>60.506188026765948</v>
      </c>
      <c r="J4" s="22">
        <v>166553.55713</v>
      </c>
      <c r="K4" s="28">
        <f t="shared" si="0"/>
        <v>127.30819466347354</v>
      </c>
    </row>
    <row r="5" spans="1:11" ht="24" customHeight="1" thickBot="1" x14ac:dyDescent="0.3">
      <c r="A5" s="2" t="s">
        <v>7</v>
      </c>
      <c r="B5" s="6" t="s">
        <v>23</v>
      </c>
      <c r="C5" s="3">
        <v>2774029.92772</v>
      </c>
      <c r="D5" s="3">
        <v>2869930.83305</v>
      </c>
      <c r="E5" s="3">
        <v>1516777.15487</v>
      </c>
      <c r="F5" s="7">
        <f t="shared" si="1"/>
        <v>-1257252.7728500001</v>
      </c>
      <c r="G5" s="23">
        <f t="shared" si="2"/>
        <v>54.677750218673836</v>
      </c>
      <c r="H5" s="7">
        <f t="shared" si="3"/>
        <v>-1353153.67818</v>
      </c>
      <c r="I5" s="23">
        <f t="shared" si="4"/>
        <v>52.850651918257384</v>
      </c>
      <c r="J5" s="22">
        <v>1326954.3059700001</v>
      </c>
      <c r="K5" s="28">
        <f t="shared" si="0"/>
        <v>114.30515339118929</v>
      </c>
    </row>
    <row r="6" spans="1:11" ht="24" customHeight="1" thickBot="1" x14ac:dyDescent="0.3">
      <c r="A6" s="2" t="s">
        <v>8</v>
      </c>
      <c r="B6" s="6" t="s">
        <v>24</v>
      </c>
      <c r="C6" s="3">
        <v>43290.2</v>
      </c>
      <c r="D6" s="3">
        <v>43434.89</v>
      </c>
      <c r="E6" s="3">
        <v>27313.166509999999</v>
      </c>
      <c r="F6" s="7">
        <f t="shared" si="1"/>
        <v>-15977.033489999998</v>
      </c>
      <c r="G6" s="23">
        <f t="shared" si="2"/>
        <v>63.09318624076581</v>
      </c>
      <c r="H6" s="7">
        <f t="shared" si="3"/>
        <v>-16121.72349</v>
      </c>
      <c r="I6" s="23">
        <f t="shared" si="4"/>
        <v>62.88301066262629</v>
      </c>
      <c r="J6" s="22">
        <v>20546.396290000001</v>
      </c>
      <c r="K6" s="28">
        <f t="shared" si="0"/>
        <v>132.9340976611719</v>
      </c>
    </row>
    <row r="7" spans="1:11" ht="24" customHeight="1" thickBot="1" x14ac:dyDescent="0.3">
      <c r="A7" s="4" t="s">
        <v>9</v>
      </c>
      <c r="B7" s="8" t="s">
        <v>25</v>
      </c>
      <c r="C7" s="5">
        <v>186807.53</v>
      </c>
      <c r="D7" s="5">
        <v>191835.30499999999</v>
      </c>
      <c r="E7" s="5">
        <v>126057.78223</v>
      </c>
      <c r="F7" s="7">
        <f t="shared" si="1"/>
        <v>-60749.747770000002</v>
      </c>
      <c r="G7" s="23">
        <f t="shared" si="2"/>
        <v>67.480032646435603</v>
      </c>
      <c r="H7" s="7">
        <f t="shared" si="3"/>
        <v>-65777.522769999996</v>
      </c>
      <c r="I7" s="23">
        <f t="shared" si="4"/>
        <v>65.71146131313003</v>
      </c>
      <c r="J7" s="22">
        <v>99557.33988</v>
      </c>
      <c r="K7" s="28">
        <f t="shared" si="0"/>
        <v>126.61827081955175</v>
      </c>
    </row>
    <row r="8" spans="1:11" ht="24" customHeight="1" thickBot="1" x14ac:dyDescent="0.3">
      <c r="A8" s="2" t="s">
        <v>10</v>
      </c>
      <c r="B8" s="6" t="s">
        <v>26</v>
      </c>
      <c r="C8" s="3">
        <v>999</v>
      </c>
      <c r="D8" s="3">
        <v>999</v>
      </c>
      <c r="E8" s="3">
        <v>475.58089000000001</v>
      </c>
      <c r="F8" s="7">
        <f t="shared" si="1"/>
        <v>-523.41911000000005</v>
      </c>
      <c r="G8" s="23">
        <f t="shared" si="2"/>
        <v>47.605694694694698</v>
      </c>
      <c r="H8" s="7">
        <f t="shared" si="3"/>
        <v>-523.41911000000005</v>
      </c>
      <c r="I8" s="23">
        <f t="shared" si="4"/>
        <v>47.605694694694698</v>
      </c>
      <c r="J8" s="22">
        <v>356.16847000000001</v>
      </c>
      <c r="K8" s="28">
        <f t="shared" si="0"/>
        <v>133.52694863753661</v>
      </c>
    </row>
    <row r="9" spans="1:11" ht="24" customHeight="1" thickBot="1" x14ac:dyDescent="0.3">
      <c r="A9" s="2" t="s">
        <v>11</v>
      </c>
      <c r="B9" s="6" t="s">
        <v>27</v>
      </c>
      <c r="C9" s="3">
        <v>300</v>
      </c>
      <c r="D9" s="3">
        <v>300</v>
      </c>
      <c r="E9" s="3">
        <v>214.83525</v>
      </c>
      <c r="F9" s="7">
        <f t="shared" si="1"/>
        <v>-85.164749999999998</v>
      </c>
      <c r="G9" s="23">
        <f t="shared" si="2"/>
        <v>71.611750000000001</v>
      </c>
      <c r="H9" s="7">
        <f t="shared" si="3"/>
        <v>-85.164749999999998</v>
      </c>
      <c r="I9" s="23">
        <f t="shared" si="4"/>
        <v>71.611750000000001</v>
      </c>
      <c r="J9" s="22">
        <v>1039.2364</v>
      </c>
      <c r="K9" s="28">
        <f t="shared" si="0"/>
        <v>20.672413899282205</v>
      </c>
    </row>
    <row r="10" spans="1:11" ht="24" customHeight="1" thickBot="1" x14ac:dyDescent="0.3">
      <c r="A10" s="2" t="s">
        <v>12</v>
      </c>
      <c r="B10" s="6" t="s">
        <v>28</v>
      </c>
      <c r="C10" s="3">
        <v>153583.2984</v>
      </c>
      <c r="D10" s="3">
        <v>187889.25003</v>
      </c>
      <c r="E10" s="3">
        <v>68087.360480000003</v>
      </c>
      <c r="F10" s="7">
        <f t="shared" si="1"/>
        <v>-85495.937919999997</v>
      </c>
      <c r="G10" s="23">
        <f t="shared" si="2"/>
        <v>44.332529115678895</v>
      </c>
      <c r="H10" s="7">
        <f t="shared" si="3"/>
        <v>-119801.88954999999</v>
      </c>
      <c r="I10" s="23">
        <f t="shared" si="4"/>
        <v>36.238028769143845</v>
      </c>
      <c r="J10" s="22">
        <v>35191.237990000001</v>
      </c>
      <c r="K10" s="28">
        <f>E10/J10*100</f>
        <v>193.478162090654</v>
      </c>
    </row>
    <row r="11" spans="1:11" ht="24" customHeight="1" thickBot="1" x14ac:dyDescent="0.3">
      <c r="A11" s="2" t="s">
        <v>13</v>
      </c>
      <c r="B11" s="6" t="s">
        <v>29</v>
      </c>
      <c r="C11" s="3">
        <v>47431</v>
      </c>
      <c r="D11" s="3">
        <v>47352</v>
      </c>
      <c r="E11" s="3">
        <v>46503.606010000003</v>
      </c>
      <c r="F11" s="7">
        <f t="shared" si="1"/>
        <v>-927.39398999999685</v>
      </c>
      <c r="G11" s="23">
        <f t="shared" si="2"/>
        <v>98.044751344057687</v>
      </c>
      <c r="H11" s="7">
        <f t="shared" si="3"/>
        <v>-848.39398999999685</v>
      </c>
      <c r="I11" s="23">
        <f t="shared" si="4"/>
        <v>98.208324907078904</v>
      </c>
      <c r="J11" s="22">
        <v>15289.448</v>
      </c>
      <c r="K11" s="28">
        <f>E11/J11*100</f>
        <v>304.15490480755096</v>
      </c>
    </row>
    <row r="12" spans="1:11" ht="30" customHeight="1" thickBot="1" x14ac:dyDescent="0.3">
      <c r="A12" s="2" t="s">
        <v>14</v>
      </c>
      <c r="B12" s="6" t="s">
        <v>38</v>
      </c>
      <c r="C12" s="3">
        <v>1512349.12</v>
      </c>
      <c r="D12" s="3">
        <v>1430948.1402799999</v>
      </c>
      <c r="E12" s="3">
        <v>1224989.1378200001</v>
      </c>
      <c r="F12" s="7">
        <f t="shared" si="1"/>
        <v>-287359.98218000005</v>
      </c>
      <c r="G12" s="23">
        <f t="shared" si="2"/>
        <v>80.999097471620843</v>
      </c>
      <c r="H12" s="7">
        <f t="shared" si="3"/>
        <v>-205959.00245999987</v>
      </c>
      <c r="I12" s="23">
        <f t="shared" si="4"/>
        <v>85.606815742483931</v>
      </c>
      <c r="J12" s="22">
        <v>144705.85</v>
      </c>
      <c r="K12" s="28">
        <f t="shared" ref="K12:K13" si="5">E12/J12*100</f>
        <v>846.53739832909309</v>
      </c>
    </row>
    <row r="13" spans="1:11" ht="24" customHeight="1" thickBot="1" x14ac:dyDescent="0.3">
      <c r="A13" s="2" t="s">
        <v>15</v>
      </c>
      <c r="B13" s="6" t="s">
        <v>30</v>
      </c>
      <c r="C13" s="3">
        <v>51381.5</v>
      </c>
      <c r="D13" s="3">
        <v>51381.5</v>
      </c>
      <c r="E13" s="3">
        <v>25466.241000000002</v>
      </c>
      <c r="F13" s="7">
        <f t="shared" si="1"/>
        <v>-25915.258999999998</v>
      </c>
      <c r="G13" s="23">
        <f t="shared" si="2"/>
        <v>49.563054795986886</v>
      </c>
      <c r="H13" s="7">
        <f t="shared" si="3"/>
        <v>-25915.258999999998</v>
      </c>
      <c r="I13" s="23">
        <f t="shared" si="4"/>
        <v>49.563054795986886</v>
      </c>
      <c r="J13" s="22">
        <v>25486.161800000002</v>
      </c>
      <c r="K13" s="28">
        <f t="shared" si="5"/>
        <v>99.921836798509219</v>
      </c>
    </row>
    <row r="14" spans="1:11" ht="24" customHeight="1" thickBot="1" x14ac:dyDescent="0.3">
      <c r="A14" s="2" t="s">
        <v>16</v>
      </c>
      <c r="B14" s="6" t="s">
        <v>31</v>
      </c>
      <c r="C14" s="3">
        <v>663795.43600999995</v>
      </c>
      <c r="D14" s="3">
        <v>712032.06527000002</v>
      </c>
      <c r="E14" s="3">
        <v>408774.45516999997</v>
      </c>
      <c r="F14" s="7">
        <f t="shared" si="1"/>
        <v>-255020.98083999997</v>
      </c>
      <c r="G14" s="23">
        <f t="shared" si="2"/>
        <v>61.58138983707051</v>
      </c>
      <c r="H14" s="7">
        <f t="shared" si="3"/>
        <v>-303257.61010000005</v>
      </c>
      <c r="I14" s="23">
        <f t="shared" si="4"/>
        <v>57.409557112430619</v>
      </c>
      <c r="J14" s="22">
        <v>299880.11320999998</v>
      </c>
      <c r="K14" s="28">
        <f>E14/J14*100</f>
        <v>136.31262533362573</v>
      </c>
    </row>
    <row r="15" spans="1:11" ht="24" customHeight="1" thickBot="1" x14ac:dyDescent="0.3">
      <c r="A15" s="2" t="s">
        <v>17</v>
      </c>
      <c r="B15" s="6" t="s">
        <v>32</v>
      </c>
      <c r="C15" s="3">
        <v>95814.947</v>
      </c>
      <c r="D15" s="3">
        <v>118130.73699999999</v>
      </c>
      <c r="E15" s="3">
        <v>64887.6083</v>
      </c>
      <c r="F15" s="7">
        <f t="shared" si="1"/>
        <v>-30927.3387</v>
      </c>
      <c r="G15" s="23">
        <f t="shared" si="2"/>
        <v>67.721801589056867</v>
      </c>
      <c r="H15" s="7">
        <f t="shared" si="3"/>
        <v>-53243.128699999994</v>
      </c>
      <c r="I15" s="23">
        <f t="shared" si="4"/>
        <v>54.928640883701597</v>
      </c>
      <c r="J15" s="22">
        <v>35265.189760000001</v>
      </c>
      <c r="K15" s="28">
        <f>E15/J15*100</f>
        <v>183.99903344231998</v>
      </c>
    </row>
    <row r="16" spans="1:11" ht="24" customHeight="1" thickBot="1" x14ac:dyDescent="0.3">
      <c r="A16" s="2" t="s">
        <v>18</v>
      </c>
      <c r="B16" s="6" t="s">
        <v>33</v>
      </c>
      <c r="C16" s="3">
        <v>233939.32066</v>
      </c>
      <c r="D16" s="3">
        <v>250789.32066</v>
      </c>
      <c r="E16" s="3">
        <v>172289.10621999999</v>
      </c>
      <c r="F16" s="7">
        <f t="shared" si="1"/>
        <v>-61650.214440000011</v>
      </c>
      <c r="G16" s="23">
        <f t="shared" si="2"/>
        <v>73.646920805758654</v>
      </c>
      <c r="H16" s="7">
        <f t="shared" si="3"/>
        <v>-78500.214440000011</v>
      </c>
      <c r="I16" s="23">
        <f t="shared" si="4"/>
        <v>68.698741145192415</v>
      </c>
      <c r="J16" s="22">
        <v>167247.04383000001</v>
      </c>
      <c r="K16" s="28">
        <f>E16/J16*100</f>
        <v>103.01473931887553</v>
      </c>
    </row>
    <row r="17" spans="1:11" ht="24" customHeight="1" thickBot="1" x14ac:dyDescent="0.3">
      <c r="A17" s="2" t="s">
        <v>19</v>
      </c>
      <c r="B17" s="6" t="s">
        <v>34</v>
      </c>
      <c r="C17" s="3">
        <v>144562.01</v>
      </c>
      <c r="D17" s="3">
        <v>146407.34236000001</v>
      </c>
      <c r="E17" s="3">
        <v>74675.619789999997</v>
      </c>
      <c r="F17" s="7">
        <f t="shared" si="1"/>
        <v>-69886.390210000012</v>
      </c>
      <c r="G17" s="23">
        <f t="shared" si="2"/>
        <v>51.65646201930921</v>
      </c>
      <c r="H17" s="7">
        <f t="shared" si="3"/>
        <v>-71731.722570000013</v>
      </c>
      <c r="I17" s="23">
        <f t="shared" si="4"/>
        <v>51.005378955913713</v>
      </c>
      <c r="J17" s="22">
        <v>44016.700870000001</v>
      </c>
      <c r="K17" s="28">
        <f>E17/J17*100</f>
        <v>169.65292335413505</v>
      </c>
    </row>
    <row r="18" spans="1:11" ht="24" customHeight="1" thickBot="1" x14ac:dyDescent="0.3">
      <c r="A18" s="2" t="s">
        <v>39</v>
      </c>
      <c r="B18" s="6" t="s">
        <v>40</v>
      </c>
      <c r="C18" s="9">
        <v>370</v>
      </c>
      <c r="D18" s="9">
        <v>795</v>
      </c>
      <c r="E18" s="10">
        <v>595</v>
      </c>
      <c r="F18" s="7">
        <f>SUM(E18-C18)</f>
        <v>225</v>
      </c>
      <c r="G18" s="23">
        <f t="shared" si="2"/>
        <v>160.81081081081081</v>
      </c>
      <c r="H18" s="7">
        <f t="shared" si="3"/>
        <v>-200</v>
      </c>
      <c r="I18" s="23">
        <f t="shared" si="4"/>
        <v>74.842767295597483</v>
      </c>
      <c r="J18" s="22">
        <v>0</v>
      </c>
      <c r="K18" s="29"/>
    </row>
    <row r="19" spans="1:11" ht="24" customHeight="1" thickBot="1" x14ac:dyDescent="0.3">
      <c r="A19" s="2" t="s">
        <v>20</v>
      </c>
      <c r="B19" s="6" t="s">
        <v>35</v>
      </c>
      <c r="C19" s="3">
        <v>708873.61092999997</v>
      </c>
      <c r="D19" s="3">
        <v>757303.47543999995</v>
      </c>
      <c r="E19" s="3">
        <v>343807.76011999999</v>
      </c>
      <c r="F19" s="7">
        <f>SUM(E19-C19)</f>
        <v>-365065.85080999997</v>
      </c>
      <c r="G19" s="23">
        <f t="shared" si="2"/>
        <v>48.500572573007013</v>
      </c>
      <c r="H19" s="7">
        <f t="shared" si="3"/>
        <v>-413495.71531999996</v>
      </c>
      <c r="I19" s="23">
        <f t="shared" si="4"/>
        <v>45.398941279154258</v>
      </c>
      <c r="J19" s="22">
        <v>149958.22072000001</v>
      </c>
      <c r="K19" s="28">
        <f>E19/J19*100</f>
        <v>229.26903138038247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3"/>
      <c r="H20" s="7">
        <f t="shared" si="3"/>
        <v>0</v>
      </c>
      <c r="I20" s="23"/>
      <c r="J20" s="22">
        <v>600079.19319000002</v>
      </c>
      <c r="K20" s="28">
        <f>E20/J20*100</f>
        <v>0</v>
      </c>
    </row>
    <row r="21" spans="1:11" ht="24" customHeight="1" thickBot="1" x14ac:dyDescent="0.3">
      <c r="A21" s="2"/>
      <c r="B21" s="24" t="s">
        <v>3</v>
      </c>
      <c r="C21" s="25">
        <f>SUM(C3:C20)</f>
        <v>6916775.4276700001</v>
      </c>
      <c r="D21" s="25">
        <f>SUM(D3:D20)</f>
        <v>7163360.2831699997</v>
      </c>
      <c r="E21" s="25">
        <f>SUM(E3:E20)</f>
        <v>4314430.5113899997</v>
      </c>
      <c r="F21" s="26">
        <f t="shared" si="1"/>
        <v>-2602344.9162800005</v>
      </c>
      <c r="G21" s="27">
        <f t="shared" si="2"/>
        <v>62.376327762940939</v>
      </c>
      <c r="H21" s="26">
        <f t="shared" si="3"/>
        <v>-2848929.7717800001</v>
      </c>
      <c r="I21" s="23">
        <f t="shared" si="4"/>
        <v>60.22914303956712</v>
      </c>
      <c r="J21" s="25">
        <f>SUM(J3:J20)</f>
        <v>3132786.1635100003</v>
      </c>
      <c r="K21" s="30">
        <f>E21/J21*100</f>
        <v>137.71864041164159</v>
      </c>
    </row>
    <row r="22" spans="1:11" ht="24" customHeight="1" thickBot="1" x14ac:dyDescent="0.3">
      <c r="A22" s="4"/>
      <c r="B22" s="16" t="s">
        <v>4</v>
      </c>
      <c r="C22" s="17">
        <v>294631.97149999999</v>
      </c>
      <c r="D22" s="17">
        <v>74227.106499999994</v>
      </c>
      <c r="E22" s="17">
        <v>45309.678099999997</v>
      </c>
      <c r="F22" s="18">
        <f t="shared" si="1"/>
        <v>-249322.2934</v>
      </c>
      <c r="G22" s="23">
        <f t="shared" si="2"/>
        <v>15.378398301217624</v>
      </c>
      <c r="H22" s="18">
        <f t="shared" si="3"/>
        <v>-28917.428399999997</v>
      </c>
      <c r="I22" s="23">
        <f t="shared" si="4"/>
        <v>61.041956552624079</v>
      </c>
      <c r="J22" s="32">
        <v>13262.6013</v>
      </c>
      <c r="K22" s="28">
        <f>E22/J22*100</f>
        <v>341.63492572154752</v>
      </c>
    </row>
    <row r="23" spans="1:11" ht="26.25" customHeight="1" thickBot="1" x14ac:dyDescent="0.3">
      <c r="A23" s="2"/>
      <c r="B23" s="24" t="s">
        <v>5</v>
      </c>
      <c r="C23" s="25">
        <f>SUM(C21:C22)</f>
        <v>7211407.3991700001</v>
      </c>
      <c r="D23" s="25">
        <f>SUM(D21:D22)</f>
        <v>7237587.3896699995</v>
      </c>
      <c r="E23" s="25">
        <f>SUM(E21:E22)</f>
        <v>4359740.1894899998</v>
      </c>
      <c r="F23" s="26">
        <f t="shared" si="1"/>
        <v>-2851667.2096800003</v>
      </c>
      <c r="G23" s="27">
        <f t="shared" si="2"/>
        <v>60.456162690126</v>
      </c>
      <c r="H23" s="26">
        <f t="shared" si="3"/>
        <v>-2877847.2001799997</v>
      </c>
      <c r="I23" s="33">
        <f t="shared" si="4"/>
        <v>60.237479076418907</v>
      </c>
      <c r="J23" s="25">
        <f>SUM(J21:J22)</f>
        <v>3146048.7648100005</v>
      </c>
      <c r="K23" s="30">
        <f>E23/J23*100</f>
        <v>138.57827756059265</v>
      </c>
    </row>
    <row r="26" spans="1:11" x14ac:dyDescent="0.25">
      <c r="A26" s="11" t="s">
        <v>41</v>
      </c>
      <c r="B26" s="11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2025-02-12T12:15:49Z</cp:lastPrinted>
  <dcterms:created xsi:type="dcterms:W3CDTF">2017-12-11T14:03:53Z</dcterms:created>
  <dcterms:modified xsi:type="dcterms:W3CDTF">2025-09-05T12:24:43Z</dcterms:modified>
</cp:coreProperties>
</file>